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2010-2011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<sst xmlns="http://schemas.openxmlformats.org/spreadsheetml/2006/main" count="76" uniqueCount="37">
  <si>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Sluquettes</t>
  </si>
  <si>
    <t>Adversaires</t>
  </si>
  <si>
    <t>Gagné de :</t>
  </si>
  <si>
    <t>Perdu de :</t>
  </si>
  <si>
    <t>Lieu :</t>
  </si>
  <si>
    <t>Match :</t>
  </si>
  <si>
    <t>Date :</t>
  </si>
  <si>
    <t>X</t>
  </si>
  <si>
    <t>pts par match</t>
  </si>
  <si>
    <t xml:space="preserve">soit : </t>
  </si>
  <si>
    <t>Tournoi</t>
  </si>
  <si>
    <t>Neuves-Maisons</t>
  </si>
  <si>
    <t>Metz</t>
  </si>
  <si>
    <t>Phase 1 :</t>
  </si>
  <si>
    <t>Reims</t>
  </si>
  <si>
    <t>Moyennes</t>
  </si>
  <si>
    <t>Quotient</t>
  </si>
  <si>
    <t>Phase 2 :</t>
  </si>
  <si>
    <r>
      <t xml:space="preserve">Totaux aller </t>
    </r>
    <r>
      <rPr>
        <b/>
        <sz val="10"/>
        <rFont val="Times New Roman"/>
        <family val="1"/>
      </rPr>
      <t>:</t>
    </r>
  </si>
  <si>
    <r>
      <t xml:space="preserve">Totaux retour </t>
    </r>
    <r>
      <rPr>
        <b/>
        <sz val="10"/>
        <rFont val="Times New Roman"/>
        <family val="1"/>
      </rPr>
      <t>:</t>
    </r>
  </si>
  <si>
    <r>
      <t xml:space="preserve">Totaux phase 1 </t>
    </r>
    <r>
      <rPr>
        <b/>
        <sz val="10"/>
        <rFont val="Times New Roman"/>
        <family val="1"/>
      </rPr>
      <t>:</t>
    </r>
  </si>
  <si>
    <r>
      <t xml:space="preserve">Totaux phase 2 </t>
    </r>
    <r>
      <rPr>
        <b/>
        <sz val="10"/>
        <rFont val="Times New Roman"/>
        <family val="1"/>
      </rPr>
      <t>:</t>
    </r>
  </si>
  <si>
    <r>
      <t xml:space="preserve">Totaux phases 1 et 2 </t>
    </r>
    <r>
      <rPr>
        <b/>
        <sz val="10"/>
        <rFont val="Times New Roman"/>
        <family val="1"/>
      </rPr>
      <t>:</t>
    </r>
  </si>
  <si>
    <t>Total :</t>
  </si>
  <si>
    <t>Total matchs</t>
  </si>
  <si>
    <t>Get</t>
  </si>
  <si>
    <t>Geispo</t>
  </si>
  <si>
    <t>Minimes France :  Bilan des matchs : 2010-2011</t>
  </si>
  <si>
    <t>Aller</t>
  </si>
  <si>
    <t>Retour</t>
  </si>
  <si>
    <t>Nancy</t>
  </si>
  <si>
    <t>Jura Centre</t>
  </si>
  <si>
    <t>Wihr</t>
  </si>
  <si>
    <t>Besançon</t>
  </si>
  <si>
    <t>Mulhouse</t>
  </si>
  <si>
    <t>Epinal</t>
  </si>
  <si>
    <t>par forfait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</si>
</sst>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</numFmts>
  <fonts count="1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0"/>
      <name val="Times New Roman"/>
      <family val="1"/>
    </font>
    <font>
      <sz val="10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0"/>
      <name val="Times New Roman"/>
      <family val="1"/>
    </font>
    <font>
      <b/>
      <sz val="18"/>
      <color indexed="61"/>
      <name val="Times New Roman"/>
      <family val="1"/>
    </font>
    <font>
      <b/>
      <sz val="22"/>
      <color indexed="61"/>
      <name val="Freestyle Script"/>
      <family val="4"/>
    </font>
    <font>
      <b/>
      <i/>
      <sz val="20"/>
      <color indexed="61"/>
      <name val="Times New Roman"/>
      <family val="1"/>
    </font>
    <font>
      <b/>
      <i/>
      <sz val="10"/>
      <name val="Times New Roman"/>
      <family val="1"/>
    </font>
    <font>
      <b/>
      <sz val="12"/>
      <color indexed="6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tted"/>
    </border>
    <border>
      <left style="double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16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16" fontId="2" fillId="6" borderId="27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16" fontId="2" fillId="6" borderId="18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6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16" fontId="2" fillId="6" borderId="32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4" borderId="28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173" fontId="3" fillId="7" borderId="25" xfId="0" applyNumberFormat="1" applyFont="1" applyFill="1" applyBorder="1" applyAlignment="1">
      <alignment horizontal="center" vertical="center"/>
    </xf>
    <xf numFmtId="173" fontId="3" fillId="7" borderId="26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16" fontId="2" fillId="2" borderId="36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2" fontId="7" fillId="7" borderId="37" xfId="0" applyNumberFormat="1" applyFont="1" applyFill="1" applyBorder="1" applyAlignment="1">
      <alignment horizontal="center" vertical="center"/>
    </xf>
    <xf numFmtId="2" fontId="7" fillId="4" borderId="23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7" fillId="3" borderId="23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73" fontId="3" fillId="7" borderId="39" xfId="0" applyNumberFormat="1" applyFont="1" applyFill="1" applyBorder="1" applyAlignment="1">
      <alignment horizontal="center" vertical="center"/>
    </xf>
    <xf numFmtId="173" fontId="4" fillId="7" borderId="40" xfId="0" applyNumberFormat="1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16" fontId="2" fillId="2" borderId="33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7" borderId="50" xfId="0" applyFont="1" applyFill="1" applyBorder="1" applyAlignment="1">
      <alignment horizontal="right" vertical="center"/>
    </xf>
    <xf numFmtId="0" fontId="2" fillId="7" borderId="34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right" vertical="center"/>
    </xf>
    <xf numFmtId="0" fontId="2" fillId="7" borderId="33" xfId="0" applyFont="1" applyFill="1" applyBorder="1" applyAlignment="1">
      <alignment horizontal="right" vertical="center"/>
    </xf>
    <xf numFmtId="16" fontId="2" fillId="2" borderId="27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85725</xdr:rowOff>
    </xdr:from>
    <xdr:to>
      <xdr:col>9</xdr:col>
      <xdr:colOff>742950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8572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2</xdr:col>
      <xdr:colOff>504825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19050</xdr:rowOff>
    </xdr:from>
    <xdr:to>
      <xdr:col>7</xdr:col>
      <xdr:colOff>104775</xdr:colOff>
      <xdr:row>4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9050"/>
          <a:ext cx="3305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5"/>
  <sheetViews>
    <sheetView showGridLines="0" tabSelected="1" workbookViewId="0" topLeftCell="A1">
      <pane ySplit="9840" topLeftCell="BM48" activePane="topLeft" state="split"/>
      <selection pane="topLeft" activeCell="K27" sqref="K27"/>
      <selection pane="bottomLeft" activeCell="E49" sqref="E49"/>
    </sheetView>
  </sheetViews>
  <sheetFormatPr defaultColWidth="11.421875" defaultRowHeight="12.75"/>
  <cols>
    <col min="1" max="1" width="4.8515625" style="2" customWidth="1"/>
    <col min="2" max="2" width="9.28125" style="2" customWidth="1"/>
    <col min="3" max="3" width="9.7109375" style="2" customWidth="1"/>
    <col min="4" max="4" width="16.7109375" style="1" customWidth="1"/>
    <col min="5" max="5" width="12.8515625" style="1" customWidth="1"/>
    <col min="6" max="6" width="16.7109375" style="1" customWidth="1"/>
    <col min="7" max="7" width="12.8515625" style="1" customWidth="1"/>
    <col min="8" max="8" width="12.7109375" style="1" customWidth="1"/>
    <col min="9" max="9" width="11.7109375" style="1" customWidth="1"/>
    <col min="10" max="10" width="11.421875" style="1" customWidth="1"/>
    <col min="11" max="16384" width="11.421875" style="2" customWidth="1"/>
  </cols>
  <sheetData>
    <row r="1" ht="8.25" customHeight="1"/>
    <row r="2" ht="12.75"/>
    <row r="3" ht="12.75"/>
    <row r="4" spans="5:7" ht="20.25" customHeight="1">
      <c r="E4" s="171"/>
      <c r="F4" s="171"/>
      <c r="G4" s="171"/>
    </row>
    <row r="5" spans="4:10" ht="22.5" customHeight="1">
      <c r="D5" s="2"/>
      <c r="E5" s="2"/>
      <c r="F5" s="2"/>
      <c r="G5" s="2"/>
      <c r="H5" s="2"/>
      <c r="I5" s="2"/>
      <c r="J5" s="2"/>
    </row>
    <row r="6" spans="2:10" ht="20.25" customHeight="1">
      <c r="B6" s="172" t="s">
        <v>27</v>
      </c>
      <c r="C6" s="172"/>
      <c r="D6" s="172"/>
      <c r="E6" s="172"/>
      <c r="F6" s="172"/>
      <c r="G6" s="172"/>
      <c r="H6" s="172"/>
      <c r="I6" s="172"/>
      <c r="J6" s="172"/>
    </row>
    <row r="7" spans="2:10" ht="6" customHeight="1">
      <c r="B7" s="29"/>
      <c r="C7" s="29"/>
      <c r="D7" s="29"/>
      <c r="E7" s="29"/>
      <c r="F7" s="29"/>
      <c r="G7" s="29"/>
      <c r="H7" s="29"/>
      <c r="I7" s="29"/>
      <c r="J7" s="29"/>
    </row>
    <row r="8" spans="2:10" s="1" customFormat="1" ht="16.5" customHeight="1">
      <c r="B8" s="55" t="s">
        <v>6</v>
      </c>
      <c r="C8" s="55" t="s">
        <v>5</v>
      </c>
      <c r="D8" s="55" t="s">
        <v>4</v>
      </c>
      <c r="E8" s="56" t="s">
        <v>0</v>
      </c>
      <c r="F8" s="175" t="s">
        <v>1</v>
      </c>
      <c r="G8" s="176"/>
      <c r="H8" s="57" t="s">
        <v>2</v>
      </c>
      <c r="I8" s="58" t="s">
        <v>3</v>
      </c>
      <c r="J8" s="59" t="s">
        <v>16</v>
      </c>
    </row>
    <row r="9" spans="1:10" s="1" customFormat="1" ht="15" customHeight="1">
      <c r="A9" s="4">
        <v>1</v>
      </c>
      <c r="B9" s="184">
        <v>40426</v>
      </c>
      <c r="C9" s="188" t="s">
        <v>10</v>
      </c>
      <c r="D9" s="189" t="s">
        <v>11</v>
      </c>
      <c r="E9" s="30">
        <v>40</v>
      </c>
      <c r="F9" s="31" t="s">
        <v>25</v>
      </c>
      <c r="G9" s="32">
        <v>15</v>
      </c>
      <c r="H9" s="33">
        <v>25</v>
      </c>
      <c r="I9" s="32" t="s">
        <v>7</v>
      </c>
      <c r="J9" s="34">
        <f>E9/G9</f>
        <v>2.6666666666666665</v>
      </c>
    </row>
    <row r="10" spans="1:10" s="11" customFormat="1" ht="15" customHeight="1">
      <c r="A10" s="10">
        <v>2</v>
      </c>
      <c r="B10" s="185"/>
      <c r="C10" s="185"/>
      <c r="D10" s="190"/>
      <c r="E10" s="40">
        <v>27</v>
      </c>
      <c r="F10" s="36" t="s">
        <v>14</v>
      </c>
      <c r="G10" s="157">
        <v>18</v>
      </c>
      <c r="H10" s="43">
        <v>9</v>
      </c>
      <c r="I10" s="157" t="s">
        <v>7</v>
      </c>
      <c r="J10" s="39">
        <f>E10/G10</f>
        <v>1.5</v>
      </c>
    </row>
    <row r="11" spans="1:10" ht="15" customHeight="1">
      <c r="A11" s="4">
        <v>3</v>
      </c>
      <c r="B11" s="186"/>
      <c r="C11" s="186"/>
      <c r="D11" s="186"/>
      <c r="E11" s="154">
        <v>24</v>
      </c>
      <c r="F11" s="41" t="s">
        <v>26</v>
      </c>
      <c r="G11" s="155">
        <v>33</v>
      </c>
      <c r="H11" s="156" t="s">
        <v>7</v>
      </c>
      <c r="I11" s="155">
        <v>9</v>
      </c>
      <c r="J11" s="39">
        <f>E11/G11</f>
        <v>0.7272727272727273</v>
      </c>
    </row>
    <row r="12" spans="1:10" ht="15" customHeight="1">
      <c r="A12" s="4">
        <v>4</v>
      </c>
      <c r="B12" s="187"/>
      <c r="C12" s="187"/>
      <c r="D12" s="187"/>
      <c r="E12" s="158">
        <v>12</v>
      </c>
      <c r="F12" s="44" t="s">
        <v>12</v>
      </c>
      <c r="G12" s="50">
        <v>35</v>
      </c>
      <c r="H12" s="159" t="s">
        <v>7</v>
      </c>
      <c r="I12" s="50">
        <v>23</v>
      </c>
      <c r="J12" s="45">
        <f>E12/G12</f>
        <v>0.34285714285714286</v>
      </c>
    </row>
    <row r="13" spans="1:10" ht="15" customHeight="1">
      <c r="A13" s="4"/>
      <c r="B13" s="113"/>
      <c r="C13" s="113"/>
      <c r="D13" s="128" t="s">
        <v>23</v>
      </c>
      <c r="E13" s="109">
        <f>SUM(E9:E12)</f>
        <v>103</v>
      </c>
      <c r="F13" s="60"/>
      <c r="G13" s="110">
        <f>SUM(G9:G12)</f>
        <v>101</v>
      </c>
      <c r="H13" s="114"/>
      <c r="I13" s="115"/>
      <c r="J13" s="116"/>
    </row>
    <row r="14" spans="1:10" ht="27" customHeight="1">
      <c r="A14" s="4"/>
      <c r="B14" s="102" t="s">
        <v>13</v>
      </c>
      <c r="C14" s="9"/>
      <c r="D14" s="12"/>
      <c r="E14" s="13"/>
      <c r="F14" s="9"/>
      <c r="G14" s="9"/>
      <c r="H14" s="13"/>
      <c r="I14" s="9"/>
      <c r="J14" s="26"/>
    </row>
    <row r="15" spans="1:10" ht="15" customHeight="1">
      <c r="A15" s="4">
        <v>5</v>
      </c>
      <c r="B15" s="68">
        <v>40440</v>
      </c>
      <c r="C15" s="69" t="s">
        <v>28</v>
      </c>
      <c r="D15" s="69" t="s">
        <v>30</v>
      </c>
      <c r="E15" s="70">
        <v>66</v>
      </c>
      <c r="F15" s="71" t="s">
        <v>31</v>
      </c>
      <c r="G15" s="72">
        <v>51</v>
      </c>
      <c r="H15" s="73">
        <v>15</v>
      </c>
      <c r="I15" s="72" t="s">
        <v>7</v>
      </c>
      <c r="J15" s="74">
        <f>E15/G15</f>
        <v>1.2941176470588236</v>
      </c>
    </row>
    <row r="16" spans="1:10" ht="15" customHeight="1">
      <c r="A16" s="4">
        <v>6</v>
      </c>
      <c r="B16" s="75">
        <v>40447</v>
      </c>
      <c r="C16" s="76" t="s">
        <v>28</v>
      </c>
      <c r="D16" s="76" t="s">
        <v>32</v>
      </c>
      <c r="E16" s="77">
        <v>75</v>
      </c>
      <c r="F16" s="78" t="s">
        <v>32</v>
      </c>
      <c r="G16" s="79">
        <v>46</v>
      </c>
      <c r="H16" s="80">
        <v>29</v>
      </c>
      <c r="I16" s="79" t="s">
        <v>7</v>
      </c>
      <c r="J16" s="81">
        <f aca="true" t="shared" si="0" ref="J16:J29">E16/G16</f>
        <v>1.6304347826086956</v>
      </c>
    </row>
    <row r="17" spans="1:10" ht="15" customHeight="1">
      <c r="A17" s="4">
        <v>7</v>
      </c>
      <c r="B17" s="82">
        <v>40454</v>
      </c>
      <c r="C17" s="83" t="s">
        <v>28</v>
      </c>
      <c r="D17" s="76" t="s">
        <v>33</v>
      </c>
      <c r="E17" s="84">
        <v>70</v>
      </c>
      <c r="F17" s="85" t="s">
        <v>33</v>
      </c>
      <c r="G17" s="86">
        <v>54</v>
      </c>
      <c r="H17" s="87">
        <v>16</v>
      </c>
      <c r="I17" s="86" t="s">
        <v>7</v>
      </c>
      <c r="J17" s="81">
        <f t="shared" si="0"/>
        <v>1.2962962962962963</v>
      </c>
    </row>
    <row r="18" spans="1:10" ht="15" customHeight="1">
      <c r="A18" s="4">
        <v>8</v>
      </c>
      <c r="B18" s="75">
        <v>40461</v>
      </c>
      <c r="C18" s="76" t="s">
        <v>28</v>
      </c>
      <c r="D18" s="76" t="s">
        <v>30</v>
      </c>
      <c r="E18" s="77">
        <v>69</v>
      </c>
      <c r="F18" s="78" t="s">
        <v>34</v>
      </c>
      <c r="G18" s="79">
        <v>65</v>
      </c>
      <c r="H18" s="80">
        <v>4</v>
      </c>
      <c r="I18" s="79" t="s">
        <v>7</v>
      </c>
      <c r="J18" s="81">
        <f t="shared" si="0"/>
        <v>1.0615384615384615</v>
      </c>
    </row>
    <row r="19" spans="1:10" ht="15" customHeight="1">
      <c r="A19" s="4">
        <v>9</v>
      </c>
      <c r="B19" s="88">
        <v>40468</v>
      </c>
      <c r="C19" s="89" t="s">
        <v>28</v>
      </c>
      <c r="D19" s="89" t="s">
        <v>35</v>
      </c>
      <c r="E19" s="130">
        <v>87</v>
      </c>
      <c r="F19" s="90" t="s">
        <v>35</v>
      </c>
      <c r="G19" s="129">
        <v>38</v>
      </c>
      <c r="H19" s="131">
        <v>49</v>
      </c>
      <c r="I19" s="129" t="s">
        <v>7</v>
      </c>
      <c r="J19" s="92">
        <f>E19/G19</f>
        <v>2.289473684210526</v>
      </c>
    </row>
    <row r="20" spans="1:10" ht="15" customHeight="1">
      <c r="A20" s="4"/>
      <c r="B20" s="22"/>
      <c r="C20" s="14"/>
      <c r="D20" s="95" t="s">
        <v>18</v>
      </c>
      <c r="E20" s="107">
        <f>SUM(E15:E19)</f>
        <v>367</v>
      </c>
      <c r="F20" s="96"/>
      <c r="G20" s="108">
        <f>SUM(G15:G19)</f>
        <v>254</v>
      </c>
      <c r="H20" s="23"/>
      <c r="I20" s="24"/>
      <c r="J20" s="125">
        <f t="shared" si="0"/>
        <v>1.4448818897637796</v>
      </c>
    </row>
    <row r="21" spans="1:10" ht="4.5" customHeight="1">
      <c r="A21" s="4"/>
      <c r="B21" s="19"/>
      <c r="C21" s="9"/>
      <c r="D21" s="65"/>
      <c r="E21" s="61"/>
      <c r="F21" s="62"/>
      <c r="G21" s="67"/>
      <c r="H21" s="20"/>
      <c r="I21" s="21"/>
      <c r="J21" s="28"/>
    </row>
    <row r="22" spans="1:10" ht="15" customHeight="1">
      <c r="A22" s="4">
        <v>10</v>
      </c>
      <c r="B22" s="48">
        <v>40496</v>
      </c>
      <c r="C22" s="49" t="s">
        <v>29</v>
      </c>
      <c r="D22" s="49" t="s">
        <v>31</v>
      </c>
      <c r="E22" s="40">
        <v>68</v>
      </c>
      <c r="F22" s="41" t="s">
        <v>31</v>
      </c>
      <c r="G22" s="42">
        <v>51</v>
      </c>
      <c r="H22" s="43">
        <v>17</v>
      </c>
      <c r="I22" s="42" t="s">
        <v>7</v>
      </c>
      <c r="J22" s="34">
        <f t="shared" si="0"/>
        <v>1.3333333333333333</v>
      </c>
    </row>
    <row r="23" spans="1:10" ht="15" customHeight="1">
      <c r="A23" s="4">
        <v>11</v>
      </c>
      <c r="B23" s="48">
        <v>40503</v>
      </c>
      <c r="C23" s="49" t="s">
        <v>29</v>
      </c>
      <c r="D23" s="49" t="s">
        <v>30</v>
      </c>
      <c r="E23" s="161">
        <v>65</v>
      </c>
      <c r="F23" s="41" t="s">
        <v>32</v>
      </c>
      <c r="G23" s="155">
        <v>70</v>
      </c>
      <c r="H23" s="160" t="s">
        <v>7</v>
      </c>
      <c r="I23" s="155">
        <v>5</v>
      </c>
      <c r="J23" s="39">
        <f t="shared" si="0"/>
        <v>0.9285714285714286</v>
      </c>
    </row>
    <row r="24" spans="1:10" ht="15" customHeight="1">
      <c r="A24" s="4">
        <v>12</v>
      </c>
      <c r="B24" s="48">
        <v>40510</v>
      </c>
      <c r="C24" s="49" t="s">
        <v>29</v>
      </c>
      <c r="D24" s="49" t="s">
        <v>30</v>
      </c>
      <c r="E24" s="168">
        <v>20</v>
      </c>
      <c r="F24" s="41" t="s">
        <v>33</v>
      </c>
      <c r="G24" s="42"/>
      <c r="H24" s="169" t="s">
        <v>36</v>
      </c>
      <c r="I24" s="42" t="s">
        <v>7</v>
      </c>
      <c r="J24" s="39" t="e">
        <f t="shared" si="0"/>
        <v>#DIV/0!</v>
      </c>
    </row>
    <row r="25" spans="1:10" ht="15" customHeight="1">
      <c r="A25" s="4">
        <v>13</v>
      </c>
      <c r="B25" s="46">
        <v>40517</v>
      </c>
      <c r="C25" s="47" t="s">
        <v>29</v>
      </c>
      <c r="D25" s="47" t="s">
        <v>34</v>
      </c>
      <c r="E25" s="162">
        <v>79</v>
      </c>
      <c r="F25" s="36" t="s">
        <v>34</v>
      </c>
      <c r="G25" s="157">
        <v>78</v>
      </c>
      <c r="H25" s="165">
        <v>1</v>
      </c>
      <c r="I25" s="157" t="s">
        <v>7</v>
      </c>
      <c r="J25" s="39">
        <f t="shared" si="0"/>
        <v>1.0128205128205128</v>
      </c>
    </row>
    <row r="26" spans="1:10" ht="15" customHeight="1">
      <c r="A26" s="4">
        <v>14</v>
      </c>
      <c r="B26" s="52">
        <v>40524</v>
      </c>
      <c r="C26" s="53" t="s">
        <v>29</v>
      </c>
      <c r="D26" s="53" t="s">
        <v>30</v>
      </c>
      <c r="E26" s="164">
        <v>101</v>
      </c>
      <c r="F26" s="54" t="s">
        <v>35</v>
      </c>
      <c r="G26" s="163">
        <v>52</v>
      </c>
      <c r="H26" s="166">
        <v>49</v>
      </c>
      <c r="I26" s="167" t="s">
        <v>7</v>
      </c>
      <c r="J26" s="45">
        <f t="shared" si="0"/>
        <v>1.9423076923076923</v>
      </c>
    </row>
    <row r="27" spans="1:10" ht="15" customHeight="1">
      <c r="A27" s="4"/>
      <c r="B27" s="22"/>
      <c r="C27" s="14"/>
      <c r="D27" s="93" t="s">
        <v>19</v>
      </c>
      <c r="E27" s="109">
        <f>SUM(E22:E26)</f>
        <v>333</v>
      </c>
      <c r="F27" s="60"/>
      <c r="G27" s="110">
        <f>SUM(G22:G26)</f>
        <v>251</v>
      </c>
      <c r="H27" s="23"/>
      <c r="I27" s="24"/>
      <c r="J27" s="126">
        <f t="shared" si="0"/>
        <v>1.3266932270916334</v>
      </c>
    </row>
    <row r="28" spans="1:10" ht="4.5" customHeight="1">
      <c r="A28" s="4"/>
      <c r="B28" s="15"/>
      <c r="C28" s="16"/>
      <c r="D28" s="94"/>
      <c r="E28" s="6"/>
      <c r="F28" s="5"/>
      <c r="G28" s="5"/>
      <c r="H28" s="17"/>
      <c r="I28" s="18"/>
      <c r="J28" s="26"/>
    </row>
    <row r="29" spans="1:10" ht="16.5" customHeight="1">
      <c r="A29" s="4"/>
      <c r="B29" s="15"/>
      <c r="C29" s="16"/>
      <c r="D29" s="64" t="s">
        <v>20</v>
      </c>
      <c r="E29" s="111">
        <f>E20+E27</f>
        <v>700</v>
      </c>
      <c r="F29" s="63"/>
      <c r="G29" s="112">
        <f>G20+G27</f>
        <v>505</v>
      </c>
      <c r="H29" s="17"/>
      <c r="I29" s="18"/>
      <c r="J29" s="127">
        <f t="shared" si="0"/>
        <v>1.386138613861386</v>
      </c>
    </row>
    <row r="30" spans="1:10" ht="27" customHeight="1">
      <c r="A30" s="4"/>
      <c r="B30" s="102" t="s">
        <v>17</v>
      </c>
      <c r="C30" s="9"/>
      <c r="D30" s="9"/>
      <c r="E30" s="20"/>
      <c r="F30" s="9"/>
      <c r="G30" s="21"/>
      <c r="H30" s="20"/>
      <c r="I30" s="21"/>
      <c r="J30" s="8"/>
    </row>
    <row r="31" spans="1:10" ht="15" customHeight="1">
      <c r="A31" s="4">
        <v>15</v>
      </c>
      <c r="B31" s="82"/>
      <c r="C31" s="83"/>
      <c r="D31" s="83"/>
      <c r="E31" s="139"/>
      <c r="F31" s="148"/>
      <c r="G31" s="97"/>
      <c r="H31" s="140"/>
      <c r="I31" s="98"/>
      <c r="J31" s="170" t="e">
        <f aca="true" t="shared" si="1" ref="J31:J43">E31/G31</f>
        <v>#DIV/0!</v>
      </c>
    </row>
    <row r="32" spans="1:10" ht="15" customHeight="1">
      <c r="A32" s="4">
        <v>16</v>
      </c>
      <c r="B32" s="75"/>
      <c r="C32" s="76"/>
      <c r="D32" s="76"/>
      <c r="E32" s="147"/>
      <c r="F32" s="78"/>
      <c r="G32" s="99"/>
      <c r="H32" s="146"/>
      <c r="I32" s="99"/>
      <c r="J32" s="141" t="e">
        <f t="shared" si="1"/>
        <v>#DIV/0!</v>
      </c>
    </row>
    <row r="33" spans="1:10" ht="15" customHeight="1">
      <c r="A33" s="4">
        <v>17</v>
      </c>
      <c r="B33" s="75"/>
      <c r="C33" s="76"/>
      <c r="D33" s="76"/>
      <c r="E33" s="77"/>
      <c r="F33" s="78"/>
      <c r="G33" s="79"/>
      <c r="H33" s="80"/>
      <c r="I33" s="79"/>
      <c r="J33" s="141" t="e">
        <f t="shared" si="1"/>
        <v>#DIV/0!</v>
      </c>
    </row>
    <row r="34" spans="1:10" ht="15" customHeight="1">
      <c r="A34" s="4">
        <v>18</v>
      </c>
      <c r="B34" s="75"/>
      <c r="C34" s="76"/>
      <c r="D34" s="76"/>
      <c r="E34" s="147"/>
      <c r="F34" s="78"/>
      <c r="G34" s="99"/>
      <c r="H34" s="146"/>
      <c r="I34" s="99"/>
      <c r="J34" s="141" t="e">
        <f t="shared" si="1"/>
        <v>#DIV/0!</v>
      </c>
    </row>
    <row r="35" spans="1:10" ht="15" customHeight="1">
      <c r="A35" s="4">
        <v>19</v>
      </c>
      <c r="B35" s="88"/>
      <c r="C35" s="89"/>
      <c r="D35" s="89"/>
      <c r="E35" s="130"/>
      <c r="F35" s="90"/>
      <c r="G35" s="129"/>
      <c r="H35" s="131"/>
      <c r="I35" s="91"/>
      <c r="J35" s="142" t="e">
        <f t="shared" si="1"/>
        <v>#DIV/0!</v>
      </c>
    </row>
    <row r="36" spans="1:10" ht="15" customHeight="1">
      <c r="A36" s="4"/>
      <c r="B36" s="15"/>
      <c r="C36" s="16"/>
      <c r="D36" s="93" t="s">
        <v>18</v>
      </c>
      <c r="E36" s="109">
        <f>SUM(E31:E35)</f>
        <v>0</v>
      </c>
      <c r="F36" s="60"/>
      <c r="G36" s="110">
        <f>SUM(G31:G35)</f>
        <v>0</v>
      </c>
      <c r="H36" s="17"/>
      <c r="I36" s="18"/>
      <c r="J36" s="125" t="e">
        <f t="shared" si="1"/>
        <v>#DIV/0!</v>
      </c>
    </row>
    <row r="37" spans="1:10" ht="4.5" customHeight="1">
      <c r="A37" s="4"/>
      <c r="B37" s="15"/>
      <c r="C37" s="16"/>
      <c r="D37" s="16"/>
      <c r="E37" s="17"/>
      <c r="F37" s="16"/>
      <c r="G37" s="18"/>
      <c r="H37" s="17"/>
      <c r="I37" s="18"/>
      <c r="J37" s="16"/>
    </row>
    <row r="38" spans="1:10" ht="15" customHeight="1">
      <c r="A38" s="4">
        <v>20</v>
      </c>
      <c r="B38" s="117"/>
      <c r="C38" s="118"/>
      <c r="D38" s="118"/>
      <c r="E38" s="149"/>
      <c r="F38" s="31"/>
      <c r="G38" s="51"/>
      <c r="H38" s="150"/>
      <c r="I38" s="51"/>
      <c r="J38" s="143" t="e">
        <f t="shared" si="1"/>
        <v>#DIV/0!</v>
      </c>
    </row>
    <row r="39" spans="1:10" ht="15" customHeight="1">
      <c r="A39" s="4">
        <v>21</v>
      </c>
      <c r="B39" s="46"/>
      <c r="C39" s="47"/>
      <c r="D39" s="47"/>
      <c r="E39" s="35"/>
      <c r="F39" s="36"/>
      <c r="G39" s="37"/>
      <c r="H39" s="38"/>
      <c r="I39" s="37"/>
      <c r="J39" s="144" t="e">
        <f t="shared" si="1"/>
        <v>#DIV/0!</v>
      </c>
    </row>
    <row r="40" spans="1:10" ht="15" customHeight="1">
      <c r="A40" s="4">
        <v>22</v>
      </c>
      <c r="B40" s="46"/>
      <c r="C40" s="47"/>
      <c r="D40" s="47"/>
      <c r="E40" s="35"/>
      <c r="F40" s="36"/>
      <c r="G40" s="37"/>
      <c r="H40" s="38"/>
      <c r="I40" s="37"/>
      <c r="J40" s="144" t="e">
        <f t="shared" si="1"/>
        <v>#DIV/0!</v>
      </c>
    </row>
    <row r="41" spans="1:10" ht="15" customHeight="1">
      <c r="A41" s="4">
        <v>23</v>
      </c>
      <c r="B41" s="46"/>
      <c r="C41" s="47"/>
      <c r="D41" s="47"/>
      <c r="E41" s="35"/>
      <c r="F41" s="36"/>
      <c r="G41" s="37"/>
      <c r="H41" s="38"/>
      <c r="I41" s="37"/>
      <c r="J41" s="144" t="e">
        <f t="shared" si="1"/>
        <v>#DIV/0!</v>
      </c>
    </row>
    <row r="42" spans="1:10" ht="15" customHeight="1">
      <c r="A42" s="4">
        <v>24</v>
      </c>
      <c r="B42" s="138"/>
      <c r="C42" s="100"/>
      <c r="D42" s="100"/>
      <c r="E42" s="152"/>
      <c r="F42" s="101"/>
      <c r="G42" s="151"/>
      <c r="H42" s="153"/>
      <c r="I42" s="151"/>
      <c r="J42" s="145" t="e">
        <f t="shared" si="1"/>
        <v>#DIV/0!</v>
      </c>
    </row>
    <row r="43" spans="1:10" ht="15" customHeight="1">
      <c r="A43" s="4"/>
      <c r="B43" s="16"/>
      <c r="C43" s="14"/>
      <c r="D43" s="93" t="s">
        <v>19</v>
      </c>
      <c r="E43" s="109">
        <f>SUM(E38:E42)</f>
        <v>0</v>
      </c>
      <c r="F43" s="60"/>
      <c r="G43" s="110">
        <f>SUM(G38:G42)</f>
        <v>0</v>
      </c>
      <c r="H43" s="23"/>
      <c r="I43" s="14"/>
      <c r="J43" s="125" t="e">
        <f t="shared" si="1"/>
        <v>#DIV/0!</v>
      </c>
    </row>
    <row r="44" spans="1:10" ht="4.5" customHeight="1">
      <c r="A44" s="4"/>
      <c r="B44" s="16"/>
      <c r="C44" s="16"/>
      <c r="D44" s="66"/>
      <c r="E44" s="27"/>
      <c r="F44" s="14"/>
      <c r="G44" s="25"/>
      <c r="H44" s="17"/>
      <c r="I44" s="16"/>
      <c r="J44" s="16"/>
    </row>
    <row r="45" spans="1:10" ht="15" customHeight="1">
      <c r="A45" s="4"/>
      <c r="B45" s="16"/>
      <c r="C45" s="16"/>
      <c r="D45" s="64" t="s">
        <v>21</v>
      </c>
      <c r="E45" s="111">
        <f>E36+E43</f>
        <v>0</v>
      </c>
      <c r="F45" s="63"/>
      <c r="G45" s="112">
        <f>G36+G43</f>
        <v>0</v>
      </c>
      <c r="H45" s="17"/>
      <c r="I45" s="16"/>
      <c r="J45" s="127" t="e">
        <f>E45/G45</f>
        <v>#DIV/0!</v>
      </c>
    </row>
    <row r="46" spans="1:10" ht="4.5" customHeight="1">
      <c r="A46" s="4"/>
      <c r="B46" s="16"/>
      <c r="C46" s="16"/>
      <c r="D46" s="119"/>
      <c r="E46" s="120"/>
      <c r="F46" s="115"/>
      <c r="G46" s="121"/>
      <c r="H46" s="17"/>
      <c r="I46" s="16"/>
      <c r="J46" s="16"/>
    </row>
    <row r="47" spans="1:10" ht="15" customHeight="1">
      <c r="A47" s="4"/>
      <c r="B47" s="16"/>
      <c r="C47" s="122"/>
      <c r="D47" s="123" t="s">
        <v>22</v>
      </c>
      <c r="E47" s="111">
        <f>E29+E45</f>
        <v>700</v>
      </c>
      <c r="F47" s="63"/>
      <c r="G47" s="112">
        <f>G29+G45</f>
        <v>505</v>
      </c>
      <c r="H47" s="17"/>
      <c r="I47" s="16"/>
      <c r="J47" s="127">
        <f>E47/G47</f>
        <v>1.386138613861386</v>
      </c>
    </row>
    <row r="48" spans="1:10" ht="15" customHeight="1">
      <c r="A48" s="4"/>
      <c r="B48" s="16"/>
      <c r="C48" s="16"/>
      <c r="D48" s="9"/>
      <c r="E48" s="20"/>
      <c r="F48" s="16"/>
      <c r="G48" s="9"/>
      <c r="H48" s="20"/>
      <c r="I48" s="9"/>
      <c r="J48" s="16"/>
    </row>
    <row r="49" spans="2:10" ht="16.5" customHeight="1">
      <c r="B49" s="7"/>
      <c r="C49" s="179" t="s">
        <v>24</v>
      </c>
      <c r="D49" s="134">
        <v>9</v>
      </c>
      <c r="E49" s="135">
        <f>E47</f>
        <v>700</v>
      </c>
      <c r="F49" s="136">
        <v>9</v>
      </c>
      <c r="G49" s="137">
        <f>G47</f>
        <v>505</v>
      </c>
      <c r="H49" s="105">
        <f>AVERAGE(H15:H42)</f>
        <v>22.5</v>
      </c>
      <c r="I49" s="106">
        <f>AVERAGE(I15:I42)</f>
        <v>5</v>
      </c>
      <c r="J49" s="124">
        <f>E49/G49</f>
        <v>1.386138613861386</v>
      </c>
    </row>
    <row r="50" spans="2:9" ht="12.75">
      <c r="B50" s="7"/>
      <c r="C50" s="180"/>
      <c r="D50" s="182" t="s">
        <v>9</v>
      </c>
      <c r="E50" s="132">
        <f>E49/D49</f>
        <v>77.77777777777777</v>
      </c>
      <c r="F50" s="173" t="s">
        <v>9</v>
      </c>
      <c r="G50" s="133">
        <f>G49/F49</f>
        <v>56.111111111111114</v>
      </c>
      <c r="H50" s="177" t="s">
        <v>15</v>
      </c>
      <c r="I50" s="178"/>
    </row>
    <row r="51" spans="2:9" ht="15" customHeight="1">
      <c r="B51" s="7"/>
      <c r="C51" s="181"/>
      <c r="D51" s="183"/>
      <c r="E51" s="103" t="s">
        <v>8</v>
      </c>
      <c r="F51" s="174"/>
      <c r="G51" s="104" t="s">
        <v>8</v>
      </c>
      <c r="H51" s="8"/>
      <c r="I51" s="8"/>
    </row>
    <row r="55" ht="12.75">
      <c r="G55" s="3"/>
    </row>
  </sheetData>
  <mergeCells count="10">
    <mergeCell ref="E4:G4"/>
    <mergeCell ref="B6:J6"/>
    <mergeCell ref="F50:F51"/>
    <mergeCell ref="F8:G8"/>
    <mergeCell ref="H50:I50"/>
    <mergeCell ref="C49:C51"/>
    <mergeCell ref="D50:D51"/>
    <mergeCell ref="B9:B12"/>
    <mergeCell ref="C9:C12"/>
    <mergeCell ref="D9:D12"/>
  </mergeCells>
  <printOptions/>
  <pageMargins left="0.53" right="0.27" top="0.49" bottom="0.28" header="0.5118110236220472" footer="0.27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Goumont</dc:creator>
  <cp:keywords/>
  <dc:description/>
  <cp:lastModifiedBy>doudou</cp:lastModifiedBy>
  <cp:lastPrinted>2010-01-11T13:46:55Z</cp:lastPrinted>
  <dcterms:created xsi:type="dcterms:W3CDTF">2008-10-05T19:14:29Z</dcterms:created>
  <dcterms:modified xsi:type="dcterms:W3CDTF">2010-12-20T12:53:51Z</dcterms:modified>
  <cp:category/>
  <cp:version/>
  <cp:contentType/>
  <cp:contentStatus/>
</cp:coreProperties>
</file>